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iuhai\Desktop\2020年\6.广西海绵城市建设实施方案\"/>
    </mc:Choice>
  </mc:AlternateContent>
  <xr:revisionPtr revIDLastSave="0" documentId="13_ncr:1_{CE83A289-8296-46AC-81D4-91420F0B40A7}" xr6:coauthVersionLast="45" xr6:coauthVersionMax="45" xr10:uidLastSave="{00000000-0000-0000-0000-000000000000}"/>
  <bookViews>
    <workbookView xWindow="10680" yWindow="264" windowWidth="17676" windowHeight="11472" xr2:uid="{00000000-000D-0000-FFFF-FFFF00000000}"/>
  </bookViews>
  <sheets>
    <sheet name="2020年全区海绵城市建设目标完成情况表" sheetId="1" r:id="rId1"/>
    <sheet name="2019年海绵城市建设计划" sheetId="2" state="hidden" r:id="rId2"/>
  </sheets>
  <definedNames>
    <definedName name="_xlnm.Print_Area" localSheetId="0">'2020年全区海绵城市建设目标完成情况表'!$A$1:$H$28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G20" i="1" s="1"/>
  <c r="F21" i="1"/>
  <c r="G21" i="1" s="1"/>
  <c r="F22" i="1"/>
  <c r="G22" i="1" s="1"/>
  <c r="F23" i="1"/>
  <c r="G23" i="1" s="1"/>
  <c r="F25" i="1"/>
  <c r="G25" i="1" s="1"/>
  <c r="F26" i="1"/>
  <c r="G26" i="1" s="1"/>
  <c r="G24" i="1"/>
  <c r="F19" i="1"/>
  <c r="G19" i="1" s="1"/>
  <c r="E18" i="2" l="1"/>
  <c r="D18" i="2"/>
  <c r="C18" i="2"/>
  <c r="I17" i="2"/>
  <c r="G17" i="2"/>
  <c r="H17" i="2" s="1"/>
  <c r="I16" i="2"/>
  <c r="G16" i="2"/>
  <c r="H16" i="2" s="1"/>
  <c r="I15" i="2"/>
  <c r="G15" i="2"/>
  <c r="H15" i="2" s="1"/>
  <c r="I14" i="2"/>
  <c r="F14" i="2"/>
  <c r="G14" i="2" s="1"/>
  <c r="H14" i="2" s="1"/>
  <c r="I13" i="2"/>
  <c r="H13" i="2"/>
  <c r="G13" i="2"/>
  <c r="I12" i="2"/>
  <c r="G12" i="2"/>
  <c r="H12" i="2" s="1"/>
  <c r="I11" i="2"/>
  <c r="G11" i="2"/>
  <c r="H11" i="2" s="1"/>
  <c r="I10" i="2"/>
  <c r="F10" i="2"/>
  <c r="G10" i="2" s="1"/>
  <c r="H10" i="2" s="1"/>
  <c r="I9" i="2"/>
  <c r="G9" i="2"/>
  <c r="H9" i="2" s="1"/>
  <c r="I8" i="2"/>
  <c r="H8" i="2"/>
  <c r="G8" i="2"/>
  <c r="I7" i="2"/>
  <c r="G7" i="2"/>
  <c r="H7" i="2" s="1"/>
  <c r="I6" i="2"/>
  <c r="G6" i="2"/>
  <c r="H6" i="2" s="1"/>
  <c r="I5" i="2"/>
  <c r="G5" i="2"/>
  <c r="H5" i="2" s="1"/>
  <c r="I4" i="2"/>
  <c r="F4" i="2"/>
  <c r="G4" i="2" s="1"/>
  <c r="H4" i="2" s="1"/>
  <c r="F11" i="1" l="1"/>
  <c r="G11" i="1" s="1"/>
  <c r="F10" i="1"/>
  <c r="G10" i="1" s="1"/>
  <c r="F5" i="1" l="1"/>
  <c r="G5" i="1" s="1"/>
  <c r="F7" i="1"/>
  <c r="G7" i="1" s="1"/>
  <c r="F8" i="1"/>
  <c r="G8" i="1" s="1"/>
  <c r="F9" i="1"/>
  <c r="G9" i="1" s="1"/>
  <c r="F18" i="1"/>
  <c r="G18" i="1" s="1"/>
  <c r="F17" i="1"/>
  <c r="G17" i="1" s="1"/>
  <c r="F15" i="1"/>
  <c r="G15" i="1" s="1"/>
  <c r="F13" i="1"/>
  <c r="G13" i="1" s="1"/>
  <c r="F14" i="1"/>
  <c r="G14" i="1" s="1"/>
  <c r="F16" i="1"/>
  <c r="G16" i="1" s="1"/>
  <c r="F12" i="1"/>
  <c r="G12" i="1" s="1"/>
  <c r="F6" i="1"/>
  <c r="G6" i="1" s="1"/>
</calcChain>
</file>

<file path=xl/sharedStrings.xml><?xml version="1.0" encoding="utf-8"?>
<sst xmlns="http://schemas.openxmlformats.org/spreadsheetml/2006/main" count="72" uniqueCount="47">
  <si>
    <r>
      <rPr>
        <sz val="11"/>
        <color theme="1"/>
        <rFont val="方正仿宋_GBK"/>
        <family val="4"/>
        <charset val="134"/>
      </rPr>
      <t>序号</t>
    </r>
    <phoneticPr fontId="1" type="noConversion"/>
  </si>
  <si>
    <r>
      <rPr>
        <sz val="11"/>
        <color theme="1"/>
        <rFont val="方正仿宋_GBK"/>
        <family val="4"/>
        <charset val="134"/>
      </rPr>
      <t>城市</t>
    </r>
    <phoneticPr fontId="1" type="noConversion"/>
  </si>
  <si>
    <r>
      <rPr>
        <sz val="11"/>
        <color theme="1"/>
        <rFont val="方正仿宋_GBK"/>
        <family val="4"/>
        <charset val="134"/>
      </rPr>
      <t>建成区面积（</t>
    </r>
    <r>
      <rPr>
        <sz val="11"/>
        <color theme="1"/>
        <rFont val="Times New Roman"/>
        <family val="1"/>
      </rPr>
      <t>k</t>
    </r>
    <r>
      <rPr>
        <sz val="11"/>
        <color theme="1"/>
        <rFont val="方正仿宋_GBK"/>
        <family val="4"/>
        <charset val="134"/>
      </rPr>
      <t>㎡）</t>
    </r>
    <phoneticPr fontId="1" type="noConversion"/>
  </si>
  <si>
    <r>
      <t>2019</t>
    </r>
    <r>
      <rPr>
        <sz val="11"/>
        <color theme="1"/>
        <rFont val="方正仿宋_GBK"/>
        <family val="4"/>
        <charset val="134"/>
      </rPr>
      <t>年已实现海绵面积（</t>
    </r>
    <r>
      <rPr>
        <sz val="11"/>
        <color theme="1"/>
        <rFont val="Times New Roman"/>
        <family val="1"/>
      </rPr>
      <t>k</t>
    </r>
    <r>
      <rPr>
        <sz val="11"/>
        <color theme="1"/>
        <rFont val="方正仿宋_GBK"/>
        <family val="4"/>
        <charset val="134"/>
      </rPr>
      <t>㎡）</t>
    </r>
    <phoneticPr fontId="1" type="noConversion"/>
  </si>
  <si>
    <r>
      <rPr>
        <sz val="11"/>
        <color theme="1"/>
        <rFont val="方正仿宋_GBK"/>
        <family val="4"/>
        <charset val="134"/>
      </rPr>
      <t>计划新增海绵面积（</t>
    </r>
    <r>
      <rPr>
        <sz val="11"/>
        <color theme="1"/>
        <rFont val="Times New Roman"/>
        <family val="1"/>
      </rPr>
      <t>k</t>
    </r>
    <r>
      <rPr>
        <sz val="11"/>
        <color theme="1"/>
        <rFont val="方正仿宋_GBK"/>
        <family val="4"/>
        <charset val="134"/>
      </rPr>
      <t>㎡）</t>
    </r>
    <phoneticPr fontId="1" type="noConversion"/>
  </si>
  <si>
    <r>
      <rPr>
        <sz val="11"/>
        <color theme="1"/>
        <rFont val="方正仿宋_GBK"/>
        <family val="4"/>
        <charset val="134"/>
      </rPr>
      <t>计划</t>
    </r>
    <r>
      <rPr>
        <sz val="11"/>
        <color theme="1"/>
        <rFont val="Times New Roman"/>
        <family val="1"/>
      </rPr>
      <t>2020</t>
    </r>
    <r>
      <rPr>
        <sz val="11"/>
        <color theme="1"/>
        <rFont val="方正仿宋_GBK"/>
        <family val="4"/>
        <charset val="134"/>
      </rPr>
      <t>年完成海绵面积（</t>
    </r>
    <r>
      <rPr>
        <sz val="11"/>
        <color theme="1"/>
        <rFont val="Times New Roman"/>
        <family val="1"/>
      </rPr>
      <t>k</t>
    </r>
    <r>
      <rPr>
        <sz val="11"/>
        <color theme="1"/>
        <rFont val="方正仿宋_GBK"/>
        <family val="4"/>
        <charset val="134"/>
      </rPr>
      <t>㎡）</t>
    </r>
    <phoneticPr fontId="1" type="noConversion"/>
  </si>
  <si>
    <r>
      <t>2020</t>
    </r>
    <r>
      <rPr>
        <sz val="11"/>
        <color theme="1"/>
        <rFont val="方正仿宋_GBK"/>
        <family val="4"/>
        <charset val="134"/>
      </rPr>
      <t>年底合计完成海绵面积（</t>
    </r>
    <r>
      <rPr>
        <sz val="11"/>
        <color theme="1"/>
        <rFont val="Times New Roman"/>
        <family val="1"/>
      </rPr>
      <t>k</t>
    </r>
    <r>
      <rPr>
        <sz val="11"/>
        <color theme="1"/>
        <rFont val="方正仿宋_GBK"/>
        <family val="4"/>
        <charset val="134"/>
      </rPr>
      <t>㎡）</t>
    </r>
    <phoneticPr fontId="1" type="noConversion"/>
  </si>
  <si>
    <r>
      <t>2020</t>
    </r>
    <r>
      <rPr>
        <sz val="11"/>
        <color theme="1"/>
        <rFont val="方正仿宋_GBK"/>
        <family val="4"/>
        <charset val="134"/>
      </rPr>
      <t>年建成区海绵完成率（</t>
    </r>
    <r>
      <rPr>
        <sz val="11"/>
        <color theme="1"/>
        <rFont val="Times New Roman"/>
        <family val="1"/>
      </rPr>
      <t>%</t>
    </r>
    <r>
      <rPr>
        <sz val="11"/>
        <color theme="1"/>
        <rFont val="方正仿宋_GBK"/>
        <family val="4"/>
        <charset val="134"/>
      </rPr>
      <t>）</t>
    </r>
    <phoneticPr fontId="1" type="noConversion"/>
  </si>
  <si>
    <r>
      <rPr>
        <sz val="11"/>
        <color theme="1"/>
        <rFont val="方正仿宋_GBK"/>
        <family val="4"/>
        <charset val="134"/>
      </rPr>
      <t>按计划建成区海绵完成率（</t>
    </r>
    <r>
      <rPr>
        <sz val="11"/>
        <color theme="1"/>
        <rFont val="Times New Roman"/>
        <family val="1"/>
      </rPr>
      <t>%</t>
    </r>
    <r>
      <rPr>
        <sz val="11"/>
        <color theme="1"/>
        <rFont val="方正仿宋_GBK"/>
        <family val="4"/>
        <charset val="134"/>
      </rPr>
      <t>）</t>
    </r>
    <phoneticPr fontId="1" type="noConversion"/>
  </si>
  <si>
    <r>
      <rPr>
        <sz val="11"/>
        <color theme="1"/>
        <rFont val="方正仿宋_GBK"/>
        <family val="4"/>
        <charset val="134"/>
      </rPr>
      <t>备注</t>
    </r>
    <phoneticPr fontId="1" type="noConversion"/>
  </si>
  <si>
    <r>
      <rPr>
        <sz val="11"/>
        <color theme="1"/>
        <rFont val="方正仿宋_GBK"/>
        <family val="4"/>
        <charset val="134"/>
      </rPr>
      <t>南宁市</t>
    </r>
  </si>
  <si>
    <r>
      <rPr>
        <sz val="11"/>
        <color theme="1"/>
        <rFont val="方正仿宋_GBK"/>
        <family val="4"/>
        <charset val="134"/>
      </rPr>
      <t>柳州市</t>
    </r>
  </si>
  <si>
    <r>
      <rPr>
        <sz val="11"/>
        <color theme="1"/>
        <rFont val="方正仿宋_GBK"/>
        <family val="4"/>
        <charset val="134"/>
      </rPr>
      <t>桂林市</t>
    </r>
  </si>
  <si>
    <r>
      <rPr>
        <sz val="11"/>
        <color theme="1"/>
        <rFont val="方正仿宋_GBK"/>
        <family val="4"/>
        <charset val="134"/>
      </rPr>
      <t>梧州市</t>
    </r>
  </si>
  <si>
    <r>
      <rPr>
        <sz val="11"/>
        <color theme="1"/>
        <rFont val="方正仿宋_GBK"/>
        <family val="4"/>
        <charset val="134"/>
      </rPr>
      <t>北海市</t>
    </r>
  </si>
  <si>
    <r>
      <rPr>
        <sz val="11"/>
        <color theme="1"/>
        <rFont val="方正仿宋_GBK"/>
        <family val="4"/>
        <charset val="134"/>
      </rPr>
      <t>防城港市</t>
    </r>
    <phoneticPr fontId="1" type="noConversion"/>
  </si>
  <si>
    <r>
      <rPr>
        <sz val="11"/>
        <color theme="1"/>
        <rFont val="方正仿宋_GBK"/>
        <family val="4"/>
        <charset val="134"/>
      </rPr>
      <t>钦州市</t>
    </r>
    <phoneticPr fontId="1" type="noConversion"/>
  </si>
  <si>
    <r>
      <rPr>
        <sz val="11"/>
        <color theme="1"/>
        <rFont val="方正仿宋_GBK"/>
        <family val="4"/>
        <charset val="134"/>
      </rPr>
      <t>贵港市</t>
    </r>
  </si>
  <si>
    <r>
      <rPr>
        <sz val="11"/>
        <color theme="1"/>
        <rFont val="方正仿宋_GBK"/>
        <family val="4"/>
        <charset val="134"/>
      </rPr>
      <t>玉林市</t>
    </r>
  </si>
  <si>
    <r>
      <rPr>
        <sz val="11"/>
        <color theme="1"/>
        <rFont val="方正仿宋_GBK"/>
        <family val="4"/>
        <charset val="134"/>
      </rPr>
      <t>百色市</t>
    </r>
  </si>
  <si>
    <r>
      <rPr>
        <sz val="11"/>
        <color theme="1"/>
        <rFont val="方正仿宋_GBK"/>
        <family val="4"/>
        <charset val="134"/>
      </rPr>
      <t>贺州市</t>
    </r>
  </si>
  <si>
    <r>
      <rPr>
        <sz val="11"/>
        <color theme="1"/>
        <rFont val="方正仿宋_GBK"/>
        <family val="4"/>
        <charset val="134"/>
      </rPr>
      <t>河池市</t>
    </r>
  </si>
  <si>
    <r>
      <rPr>
        <sz val="11"/>
        <color theme="1"/>
        <rFont val="方正仿宋_GBK"/>
        <family val="4"/>
        <charset val="134"/>
      </rPr>
      <t>来宾市</t>
    </r>
  </si>
  <si>
    <r>
      <rPr>
        <sz val="11"/>
        <color theme="1"/>
        <rFont val="方正仿宋_GBK"/>
        <family val="4"/>
        <charset val="134"/>
      </rPr>
      <t>崇左市</t>
    </r>
  </si>
  <si>
    <t>建议建成区面积不含宜州区</t>
    <phoneticPr fontId="1" type="noConversion"/>
  </si>
  <si>
    <t>2019年全区海绵城市建设计划及完成表</t>
    <phoneticPr fontId="1" type="noConversion"/>
  </si>
  <si>
    <r>
      <rPr>
        <sz val="11"/>
        <color theme="1"/>
        <rFont val="方正仿宋_GBK"/>
        <family val="4"/>
        <charset val="134"/>
      </rPr>
      <t>岑溪市</t>
    </r>
    <phoneticPr fontId="7" type="noConversion"/>
  </si>
  <si>
    <r>
      <rPr>
        <sz val="11"/>
        <color theme="1"/>
        <rFont val="方正仿宋_GBK"/>
        <family val="4"/>
        <charset val="134"/>
      </rPr>
      <t>东兴市</t>
    </r>
  </si>
  <si>
    <r>
      <rPr>
        <sz val="11"/>
        <color theme="1"/>
        <rFont val="方正仿宋_GBK"/>
        <family val="4"/>
        <charset val="134"/>
      </rPr>
      <t>桂平市</t>
    </r>
  </si>
  <si>
    <r>
      <rPr>
        <sz val="11"/>
        <color theme="1"/>
        <rFont val="方正仿宋_GBK"/>
        <family val="4"/>
        <charset val="134"/>
      </rPr>
      <t>北流市</t>
    </r>
  </si>
  <si>
    <r>
      <rPr>
        <sz val="11"/>
        <color theme="1"/>
        <rFont val="方正仿宋_GBK"/>
        <family val="4"/>
        <charset val="134"/>
      </rPr>
      <t>合山市</t>
    </r>
  </si>
  <si>
    <r>
      <rPr>
        <sz val="11"/>
        <color theme="1"/>
        <rFont val="方正仿宋_GBK"/>
        <family val="4"/>
        <charset val="134"/>
      </rPr>
      <t>凭祥市</t>
    </r>
  </si>
  <si>
    <r>
      <rPr>
        <sz val="11"/>
        <color theme="1"/>
        <rFont val="方正仿宋_GBK"/>
        <family val="4"/>
        <charset val="134"/>
      </rPr>
      <t>靖西市</t>
    </r>
    <phoneticPr fontId="7" type="noConversion"/>
  </si>
  <si>
    <r>
      <t>2019</t>
    </r>
    <r>
      <rPr>
        <sz val="11"/>
        <color theme="1"/>
        <rFont val="方正仿宋_GBK"/>
        <family val="4"/>
        <charset val="134"/>
      </rPr>
      <t>年建成区面积（</t>
    </r>
    <r>
      <rPr>
        <sz val="11"/>
        <color theme="1"/>
        <rFont val="Times New Roman"/>
        <family val="1"/>
      </rPr>
      <t>k</t>
    </r>
    <r>
      <rPr>
        <sz val="11"/>
        <color theme="1"/>
        <rFont val="方正仿宋_GBK"/>
        <family val="4"/>
        <charset val="134"/>
      </rPr>
      <t>㎡）</t>
    </r>
    <phoneticPr fontId="1" type="noConversion"/>
  </si>
  <si>
    <r>
      <rPr>
        <sz val="11"/>
        <color theme="1"/>
        <rFont val="方正仿宋_GBK"/>
        <family val="4"/>
        <charset val="134"/>
      </rPr>
      <t>宜州市</t>
    </r>
    <phoneticPr fontId="7" type="noConversion"/>
  </si>
  <si>
    <r>
      <rPr>
        <sz val="11"/>
        <color theme="1"/>
        <rFont val="方正仿宋_GBK"/>
        <family val="4"/>
        <charset val="134"/>
      </rPr>
      <t>备注：</t>
    </r>
    <r>
      <rPr>
        <sz val="11"/>
        <color theme="1"/>
        <rFont val="Times New Roman"/>
        <family val="1"/>
      </rPr>
      <t/>
    </r>
    <phoneticPr fontId="1" type="noConversion"/>
  </si>
  <si>
    <r>
      <rPr>
        <sz val="11"/>
        <color theme="1"/>
        <rFont val="Times New Roman"/>
        <family val="1"/>
      </rPr>
      <t>2020</t>
    </r>
    <r>
      <rPr>
        <sz val="11"/>
        <color theme="1"/>
        <rFont val="方正仿宋_GBK"/>
        <family val="4"/>
        <charset val="134"/>
      </rPr>
      <t>年计划新增海绵面积（</t>
    </r>
    <r>
      <rPr>
        <sz val="11"/>
        <color theme="1"/>
        <rFont val="Times New Roman"/>
        <family val="1"/>
      </rPr>
      <t>k</t>
    </r>
    <r>
      <rPr>
        <sz val="11"/>
        <color theme="1"/>
        <rFont val="方正仿宋_GBK"/>
        <family val="4"/>
        <charset val="134"/>
      </rPr>
      <t>㎡）</t>
    </r>
    <phoneticPr fontId="1" type="noConversion"/>
  </si>
  <si>
    <t>不能完成今年目标</t>
    <phoneticPr fontId="1" type="noConversion"/>
  </si>
  <si>
    <t>未上报</t>
    <phoneticPr fontId="1" type="noConversion"/>
  </si>
  <si>
    <r>
      <t>2020</t>
    </r>
    <r>
      <rPr>
        <sz val="11"/>
        <color theme="1"/>
        <rFont val="方正仿宋_GBK"/>
        <family val="4"/>
        <charset val="134"/>
      </rPr>
      <t>年建成区海绵城市目标完成率（</t>
    </r>
    <r>
      <rPr>
        <sz val="11"/>
        <color theme="1"/>
        <rFont val="Times New Roman"/>
        <family val="1"/>
      </rPr>
      <t>%</t>
    </r>
    <r>
      <rPr>
        <sz val="11"/>
        <color theme="1"/>
        <rFont val="方正仿宋_GBK"/>
        <family val="4"/>
        <charset val="134"/>
      </rPr>
      <t>）</t>
    </r>
    <phoneticPr fontId="1" type="noConversion"/>
  </si>
  <si>
    <t>未上报2020年工作计划</t>
    <phoneticPr fontId="1" type="noConversion"/>
  </si>
  <si>
    <t>已上报2020年计划但不能支撑今年目标</t>
    <phoneticPr fontId="1" type="noConversion"/>
  </si>
  <si>
    <t>附件4</t>
    <phoneticPr fontId="1" type="noConversion"/>
  </si>
  <si>
    <r>
      <t>2020</t>
    </r>
    <r>
      <rPr>
        <b/>
        <sz val="20"/>
        <color theme="1"/>
        <rFont val="宋体"/>
        <family val="3"/>
        <charset val="134"/>
      </rPr>
      <t>年广西海绵城市建设目标完成情况表</t>
    </r>
    <phoneticPr fontId="1" type="noConversion"/>
  </si>
  <si>
    <t>现河池市宜州区，宜州市16年撤市设区，尚在过渡期中，暂按县级市单独考核，不能完成今年目标</t>
    <phoneticPr fontId="1" type="noConversion"/>
  </si>
  <si>
    <r>
      <t>1.2020</t>
    </r>
    <r>
      <rPr>
        <sz val="11"/>
        <color theme="1"/>
        <rFont val="方正仿宋_GBK"/>
        <family val="4"/>
        <charset val="134"/>
      </rPr>
      <t>年计划新增海绵面积需与</t>
    </r>
    <r>
      <rPr>
        <sz val="11"/>
        <color theme="1"/>
        <rFont val="Times New Roman"/>
        <family val="1"/>
      </rPr>
      <t>2020</t>
    </r>
    <r>
      <rPr>
        <sz val="11"/>
        <color theme="1"/>
        <rFont val="方正仿宋_GBK"/>
        <family val="4"/>
        <charset val="134"/>
      </rPr>
      <t>年广西海绵城市建设计划表（附件</t>
    </r>
    <r>
      <rPr>
        <sz val="11"/>
        <color theme="1"/>
        <rFont val="Times New Roman"/>
        <family val="1"/>
      </rPr>
      <t>3</t>
    </r>
    <r>
      <rPr>
        <sz val="11"/>
        <color theme="1"/>
        <rFont val="方正仿宋_GBK"/>
        <family val="4"/>
        <charset val="134"/>
      </rPr>
      <t>）对应，并且需确保是</t>
    </r>
    <r>
      <rPr>
        <sz val="11"/>
        <color theme="1"/>
        <rFont val="Times New Roman"/>
        <family val="1"/>
      </rPr>
      <t>2020</t>
    </r>
    <r>
      <rPr>
        <sz val="11"/>
        <color theme="1"/>
        <rFont val="方正仿宋_GBK"/>
        <family val="4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方正仿宋_GBK"/>
        <family val="4"/>
        <charset val="134"/>
      </rPr>
      <t>月</t>
    </r>
    <r>
      <rPr>
        <sz val="11"/>
        <color theme="1"/>
        <rFont val="Times New Roman"/>
        <family val="1"/>
      </rPr>
      <t>31</t>
    </r>
    <r>
      <rPr>
        <sz val="11"/>
        <color theme="1"/>
        <rFont val="方正仿宋_GBK"/>
        <family val="4"/>
        <charset val="134"/>
      </rPr>
      <t>日前能完成的项目。</t>
    </r>
    <phoneticPr fontId="1" type="noConversion"/>
  </si>
  <si>
    <r>
      <t>2.</t>
    </r>
    <r>
      <rPr>
        <sz val="11"/>
        <color theme="1"/>
        <rFont val="方正仿宋_GBK"/>
        <family val="4"/>
        <charset val="134"/>
      </rPr>
      <t>请各市认真核对附件</t>
    </r>
    <r>
      <rPr>
        <sz val="11"/>
        <color theme="1"/>
        <rFont val="Times New Roman"/>
        <family val="1"/>
      </rPr>
      <t>3</t>
    </r>
    <r>
      <rPr>
        <sz val="11"/>
        <color theme="1"/>
        <rFont val="方正仿宋_GBK"/>
        <family val="4"/>
        <charset val="134"/>
      </rPr>
      <t>和附件</t>
    </r>
    <r>
      <rPr>
        <sz val="11"/>
        <color theme="1"/>
        <rFont val="Times New Roman"/>
        <family val="1"/>
      </rPr>
      <t>4</t>
    </r>
    <r>
      <rPr>
        <sz val="11"/>
        <color theme="1"/>
        <rFont val="方正仿宋_GBK"/>
        <family val="4"/>
        <charset val="134"/>
      </rPr>
      <t>并及时反馈，有修改的地方请标红，并将可编辑的电子版原表于</t>
    </r>
    <r>
      <rPr>
        <sz val="11"/>
        <color theme="1"/>
        <rFont val="Times New Roman"/>
        <family val="1"/>
      </rPr>
      <t>8</t>
    </r>
    <r>
      <rPr>
        <sz val="11"/>
        <color theme="1"/>
        <rFont val="方正仿宋_GBK"/>
        <family val="4"/>
        <charset val="134"/>
      </rPr>
      <t>月</t>
    </r>
    <r>
      <rPr>
        <sz val="11"/>
        <color theme="1"/>
        <rFont val="Times New Roman"/>
        <family val="1"/>
      </rPr>
      <t>20</t>
    </r>
    <r>
      <rPr>
        <sz val="11"/>
        <color theme="1"/>
        <rFont val="方正仿宋_GBK"/>
        <family val="4"/>
        <charset val="134"/>
      </rPr>
      <t>日前反馈至我厅城建处</t>
    </r>
    <r>
      <rPr>
        <sz val="11"/>
        <color theme="1"/>
        <rFont val="方正仿宋_GBK"/>
        <family val="4"/>
        <charset val="134"/>
      </rPr>
      <t>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</si>
</sst>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_ "/>
    <numFmt numFmtId="177" formatCode="0.00_);[Red]\(0.00\)"/>
  </numFmts>
  <fonts count="1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方正仿宋_GBK"/>
      <family val="4"/>
      <charset val="134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20"/>
      <color theme="1"/>
      <name val="方正黑体_GBK"/>
      <family val="4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  <charset val="134"/>
    </font>
    <font>
      <b/>
      <sz val="11"/>
      <color theme="1"/>
      <name val="楷体"/>
      <family val="3"/>
      <charset val="134"/>
    </font>
    <font>
      <sz val="11"/>
      <color theme="1"/>
      <name val="Times New Roman"/>
      <family val="4"/>
      <charset val="134"/>
    </font>
    <font>
      <b/>
      <sz val="20"/>
      <color theme="1"/>
      <name val="Times New Roman"/>
      <family val="1"/>
    </font>
    <font>
      <b/>
      <sz val="20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4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0" borderId="0" xfId="0" applyNumberFormat="1" applyFont="1"/>
    <xf numFmtId="0" fontId="4" fillId="0" borderId="0" xfId="0" applyFont="1" applyAlignment="1">
      <alignment vertical="center" wrapText="1"/>
    </xf>
    <xf numFmtId="176" fontId="4" fillId="0" borderId="0" xfId="0" applyNumberFormat="1" applyFont="1" applyFill="1"/>
    <xf numFmtId="176" fontId="5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horizontal="center" wrapText="1"/>
    </xf>
    <xf numFmtId="176" fontId="4" fillId="0" borderId="0" xfId="0" applyNumberFormat="1" applyFont="1" applyFill="1" applyAlignment="1">
      <alignment horizontal="center" wrapText="1"/>
    </xf>
    <xf numFmtId="0" fontId="10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5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wrapText="1"/>
    </xf>
    <xf numFmtId="177" fontId="4" fillId="3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4" fillId="0" borderId="1" xfId="1" applyNumberFormat="1" applyFont="1" applyBorder="1" applyAlignment="1">
      <alignment horizontal="center" wrapText="1"/>
    </xf>
    <xf numFmtId="177" fontId="1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7" fontId="15" fillId="5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2A362F3D-C961-41A0-8756-F1E97F9884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4" zoomScale="70" zoomScaleNormal="70" workbookViewId="0">
      <selection activeCell="D26" sqref="D26"/>
    </sheetView>
  </sheetViews>
  <sheetFormatPr defaultRowHeight="13.8" x14ac:dyDescent="0.25"/>
  <cols>
    <col min="1" max="1" width="8.21875" style="20" customWidth="1"/>
    <col min="2" max="2" width="11.6640625" style="20" customWidth="1"/>
    <col min="3" max="3" width="10.21875" style="21" customWidth="1"/>
    <col min="4" max="4" width="11.77734375" style="21" customWidth="1"/>
    <col min="5" max="5" width="14" style="21" customWidth="1"/>
    <col min="6" max="6" width="14.44140625" style="21" customWidth="1"/>
    <col min="7" max="7" width="15.44140625" style="21" customWidth="1"/>
    <col min="8" max="8" width="46" style="15" customWidth="1"/>
    <col min="9" max="10" width="8.88671875" style="20"/>
    <col min="11" max="11" width="40.88671875" style="20" customWidth="1"/>
    <col min="12" max="16384" width="8.88671875" style="20"/>
  </cols>
  <sheetData>
    <row r="1" spans="1:11" ht="14.4" x14ac:dyDescent="0.25">
      <c r="A1" s="23" t="s">
        <v>42</v>
      </c>
    </row>
    <row r="2" spans="1:11" x14ac:dyDescent="0.25">
      <c r="A2" s="42" t="s">
        <v>43</v>
      </c>
      <c r="B2" s="43"/>
      <c r="C2" s="43"/>
      <c r="D2" s="43"/>
      <c r="E2" s="43"/>
      <c r="F2" s="43"/>
      <c r="G2" s="43"/>
      <c r="H2" s="43"/>
    </row>
    <row r="3" spans="1:11" x14ac:dyDescent="0.25">
      <c r="A3" s="44"/>
      <c r="B3" s="44"/>
      <c r="C3" s="44"/>
      <c r="D3" s="44"/>
      <c r="E3" s="44"/>
      <c r="F3" s="44"/>
      <c r="G3" s="44"/>
      <c r="H3" s="44"/>
    </row>
    <row r="4" spans="1:11" s="5" customFormat="1" ht="41.4" x14ac:dyDescent="0.25">
      <c r="A4" s="3" t="s">
        <v>0</v>
      </c>
      <c r="B4" s="3" t="s">
        <v>1</v>
      </c>
      <c r="C4" s="4" t="s">
        <v>33</v>
      </c>
      <c r="D4" s="4" t="s">
        <v>3</v>
      </c>
      <c r="E4" s="19" t="s">
        <v>36</v>
      </c>
      <c r="F4" s="4" t="s">
        <v>6</v>
      </c>
      <c r="G4" s="4" t="s">
        <v>39</v>
      </c>
      <c r="H4" s="3" t="s">
        <v>9</v>
      </c>
    </row>
    <row r="5" spans="1:11" ht="14.4" x14ac:dyDescent="0.25">
      <c r="A5" s="3">
        <v>1</v>
      </c>
      <c r="B5" s="18" t="s">
        <v>10</v>
      </c>
      <c r="C5" s="31">
        <v>319.69</v>
      </c>
      <c r="D5" s="31">
        <v>54.6</v>
      </c>
      <c r="E5" s="31">
        <v>9.9670000000000005</v>
      </c>
      <c r="F5" s="31">
        <f t="shared" ref="F5:F26" si="0">D5+E5</f>
        <v>64.567000000000007</v>
      </c>
      <c r="G5" s="32">
        <f t="shared" ref="G5:G26" si="1">F5/C5*100</f>
        <v>20.196753104570057</v>
      </c>
      <c r="H5" s="1"/>
      <c r="J5" s="30"/>
      <c r="K5" s="24" t="s">
        <v>40</v>
      </c>
    </row>
    <row r="6" spans="1:11" ht="14.4" x14ac:dyDescent="0.25">
      <c r="A6" s="3">
        <v>2</v>
      </c>
      <c r="B6" s="18" t="s">
        <v>11</v>
      </c>
      <c r="C6" s="31">
        <v>240.23</v>
      </c>
      <c r="D6" s="31">
        <v>36.049999999999997</v>
      </c>
      <c r="E6" s="32">
        <v>13.45</v>
      </c>
      <c r="F6" s="31">
        <f t="shared" si="0"/>
        <v>49.5</v>
      </c>
      <c r="G6" s="32">
        <f>F6/C6*100</f>
        <v>20.605253298921866</v>
      </c>
      <c r="H6" s="3"/>
      <c r="J6" s="29"/>
      <c r="K6" s="24" t="s">
        <v>41</v>
      </c>
    </row>
    <row r="7" spans="1:11" x14ac:dyDescent="0.25">
      <c r="A7" s="3">
        <v>3</v>
      </c>
      <c r="B7" s="28" t="s">
        <v>12</v>
      </c>
      <c r="C7" s="31">
        <v>128.13</v>
      </c>
      <c r="D7" s="31">
        <v>11.89</v>
      </c>
      <c r="E7" s="31">
        <v>0.43</v>
      </c>
      <c r="F7" s="31">
        <f t="shared" si="0"/>
        <v>12.32</v>
      </c>
      <c r="G7" s="33">
        <f t="shared" si="1"/>
        <v>9.6152345274330759</v>
      </c>
      <c r="H7" s="27" t="s">
        <v>37</v>
      </c>
    </row>
    <row r="8" spans="1:11" x14ac:dyDescent="0.25">
      <c r="A8" s="3">
        <v>4</v>
      </c>
      <c r="B8" s="28" t="s">
        <v>13</v>
      </c>
      <c r="C8" s="31">
        <v>66.34</v>
      </c>
      <c r="D8" s="31">
        <v>9.32</v>
      </c>
      <c r="E8" s="31">
        <v>4.0910000000000002</v>
      </c>
      <c r="F8" s="31">
        <f t="shared" si="0"/>
        <v>13.411000000000001</v>
      </c>
      <c r="G8" s="32">
        <f t="shared" si="1"/>
        <v>20.215556225504976</v>
      </c>
      <c r="H8" s="27"/>
    </row>
    <row r="9" spans="1:11" x14ac:dyDescent="0.25">
      <c r="A9" s="3">
        <v>5</v>
      </c>
      <c r="B9" s="28" t="s">
        <v>14</v>
      </c>
      <c r="C9" s="31">
        <v>85.97</v>
      </c>
      <c r="D9" s="31">
        <v>18</v>
      </c>
      <c r="E9" s="31">
        <v>0</v>
      </c>
      <c r="F9" s="31">
        <f t="shared" si="0"/>
        <v>18</v>
      </c>
      <c r="G9" s="32">
        <f t="shared" si="1"/>
        <v>20.937536349889495</v>
      </c>
      <c r="H9" s="27"/>
    </row>
    <row r="10" spans="1:11" x14ac:dyDescent="0.25">
      <c r="A10" s="3">
        <v>6</v>
      </c>
      <c r="B10" s="28" t="s">
        <v>15</v>
      </c>
      <c r="C10" s="31">
        <v>50.73</v>
      </c>
      <c r="D10" s="31">
        <v>10.199999999999999</v>
      </c>
      <c r="E10" s="31">
        <v>0.19400000000000001</v>
      </c>
      <c r="F10" s="31">
        <f t="shared" si="0"/>
        <v>10.394</v>
      </c>
      <c r="G10" s="32">
        <f t="shared" si="1"/>
        <v>20.488862605953088</v>
      </c>
      <c r="H10" s="27"/>
    </row>
    <row r="11" spans="1:11" x14ac:dyDescent="0.25">
      <c r="A11" s="3">
        <v>7</v>
      </c>
      <c r="B11" s="28" t="s">
        <v>16</v>
      </c>
      <c r="C11" s="31">
        <v>90.51</v>
      </c>
      <c r="D11" s="31">
        <v>11.4</v>
      </c>
      <c r="E11" s="31">
        <v>6.7</v>
      </c>
      <c r="F11" s="31">
        <f t="shared" si="0"/>
        <v>18.100000000000001</v>
      </c>
      <c r="G11" s="32">
        <f t="shared" si="1"/>
        <v>19.997790299414429</v>
      </c>
      <c r="H11" s="27"/>
    </row>
    <row r="12" spans="1:11" x14ac:dyDescent="0.25">
      <c r="A12" s="3">
        <v>8</v>
      </c>
      <c r="B12" s="28" t="s">
        <v>17</v>
      </c>
      <c r="C12" s="31">
        <v>86.09</v>
      </c>
      <c r="D12" s="31">
        <v>7.4909999999999997</v>
      </c>
      <c r="E12" s="31">
        <v>10.48</v>
      </c>
      <c r="F12" s="31">
        <f t="shared" si="0"/>
        <v>17.971</v>
      </c>
      <c r="G12" s="32">
        <f t="shared" si="1"/>
        <v>20.874666047159948</v>
      </c>
      <c r="H12" s="27"/>
      <c r="K12" s="26"/>
    </row>
    <row r="13" spans="1:11" x14ac:dyDescent="0.25">
      <c r="A13" s="3">
        <v>9</v>
      </c>
      <c r="B13" s="28" t="s">
        <v>18</v>
      </c>
      <c r="C13" s="31">
        <v>76.5</v>
      </c>
      <c r="D13" s="31">
        <v>10.5</v>
      </c>
      <c r="E13" s="31">
        <v>0</v>
      </c>
      <c r="F13" s="31">
        <f t="shared" si="0"/>
        <v>10.5</v>
      </c>
      <c r="G13" s="33">
        <f t="shared" si="1"/>
        <v>13.725490196078432</v>
      </c>
      <c r="H13" s="27" t="s">
        <v>37</v>
      </c>
      <c r="K13" s="26"/>
    </row>
    <row r="14" spans="1:11" x14ac:dyDescent="0.25">
      <c r="A14" s="3">
        <v>10</v>
      </c>
      <c r="B14" s="28" t="s">
        <v>19</v>
      </c>
      <c r="C14" s="31">
        <v>55.32</v>
      </c>
      <c r="D14" s="31">
        <v>5.33</v>
      </c>
      <c r="E14" s="31">
        <v>0</v>
      </c>
      <c r="F14" s="31">
        <f t="shared" si="0"/>
        <v>5.33</v>
      </c>
      <c r="G14" s="33">
        <f t="shared" si="1"/>
        <v>9.6348517715112081</v>
      </c>
      <c r="H14" s="27" t="s">
        <v>37</v>
      </c>
      <c r="K14" s="26"/>
    </row>
    <row r="15" spans="1:11" x14ac:dyDescent="0.25">
      <c r="A15" s="3">
        <v>11</v>
      </c>
      <c r="B15" s="28" t="s">
        <v>20</v>
      </c>
      <c r="C15" s="31">
        <v>54.74</v>
      </c>
      <c r="D15" s="31">
        <v>8.76</v>
      </c>
      <c r="E15" s="31">
        <v>2.19</v>
      </c>
      <c r="F15" s="31">
        <f t="shared" si="0"/>
        <v>10.95</v>
      </c>
      <c r="G15" s="32">
        <f t="shared" si="1"/>
        <v>20.00365363536719</v>
      </c>
      <c r="H15" s="27"/>
    </row>
    <row r="16" spans="1:11" x14ac:dyDescent="0.25">
      <c r="A16" s="3">
        <v>12</v>
      </c>
      <c r="B16" s="28" t="s">
        <v>21</v>
      </c>
      <c r="C16" s="34">
        <v>26.5</v>
      </c>
      <c r="D16" s="31">
        <v>2.5099999999999998</v>
      </c>
      <c r="E16" s="31">
        <v>2.79</v>
      </c>
      <c r="F16" s="31">
        <f t="shared" si="0"/>
        <v>5.3</v>
      </c>
      <c r="G16" s="32">
        <f t="shared" si="1"/>
        <v>20</v>
      </c>
      <c r="H16" s="27"/>
    </row>
    <row r="17" spans="1:8" x14ac:dyDescent="0.25">
      <c r="A17" s="3">
        <v>13</v>
      </c>
      <c r="B17" s="28" t="s">
        <v>22</v>
      </c>
      <c r="C17" s="31">
        <v>51.92</v>
      </c>
      <c r="D17" s="31">
        <v>5.1689999999999996</v>
      </c>
      <c r="E17" s="31">
        <v>5.2329999999999997</v>
      </c>
      <c r="F17" s="31">
        <f t="shared" si="0"/>
        <v>10.401999999999999</v>
      </c>
      <c r="G17" s="32">
        <f t="shared" si="1"/>
        <v>20.034668721109398</v>
      </c>
      <c r="H17" s="27"/>
    </row>
    <row r="18" spans="1:8" x14ac:dyDescent="0.25">
      <c r="A18" s="3">
        <v>14</v>
      </c>
      <c r="B18" s="28" t="s">
        <v>23</v>
      </c>
      <c r="C18" s="31">
        <v>38</v>
      </c>
      <c r="D18" s="31">
        <v>3.67</v>
      </c>
      <c r="E18" s="31">
        <v>3.99</v>
      </c>
      <c r="F18" s="31">
        <f t="shared" si="0"/>
        <v>7.66</v>
      </c>
      <c r="G18" s="32">
        <f t="shared" si="1"/>
        <v>20.157894736842106</v>
      </c>
      <c r="H18" s="27"/>
    </row>
    <row r="19" spans="1:8" x14ac:dyDescent="0.25">
      <c r="A19" s="3">
        <v>15</v>
      </c>
      <c r="B19" s="28" t="s">
        <v>26</v>
      </c>
      <c r="C19" s="35">
        <v>22.6</v>
      </c>
      <c r="D19" s="35">
        <v>2.6</v>
      </c>
      <c r="E19" s="35">
        <v>0</v>
      </c>
      <c r="F19" s="31">
        <f t="shared" si="0"/>
        <v>2.6</v>
      </c>
      <c r="G19" s="33">
        <f t="shared" si="1"/>
        <v>11.504424778761061</v>
      </c>
      <c r="H19" s="27" t="s">
        <v>37</v>
      </c>
    </row>
    <row r="20" spans="1:8" x14ac:dyDescent="0.25">
      <c r="A20" s="3">
        <v>16</v>
      </c>
      <c r="B20" s="28" t="s">
        <v>27</v>
      </c>
      <c r="C20" s="35">
        <v>13.3</v>
      </c>
      <c r="D20" s="36">
        <v>2.468</v>
      </c>
      <c r="E20" s="36">
        <v>0.2</v>
      </c>
      <c r="F20" s="31">
        <f t="shared" si="0"/>
        <v>2.6680000000000001</v>
      </c>
      <c r="G20" s="32">
        <f t="shared" si="1"/>
        <v>20.060150375939852</v>
      </c>
      <c r="H20" s="27"/>
    </row>
    <row r="21" spans="1:8" x14ac:dyDescent="0.25">
      <c r="A21" s="3">
        <v>17</v>
      </c>
      <c r="B21" s="28" t="s">
        <v>28</v>
      </c>
      <c r="C21" s="35">
        <v>37.6</v>
      </c>
      <c r="D21" s="37"/>
      <c r="E21" s="35"/>
      <c r="F21" s="31">
        <f t="shared" si="0"/>
        <v>0</v>
      </c>
      <c r="G21" s="38">
        <f t="shared" si="1"/>
        <v>0</v>
      </c>
      <c r="H21" s="27" t="s">
        <v>38</v>
      </c>
    </row>
    <row r="22" spans="1:8" x14ac:dyDescent="0.25">
      <c r="A22" s="3">
        <v>18</v>
      </c>
      <c r="B22" s="28" t="s">
        <v>29</v>
      </c>
      <c r="C22" s="35">
        <v>28.7</v>
      </c>
      <c r="D22" s="37"/>
      <c r="E22" s="35"/>
      <c r="F22" s="31">
        <f t="shared" si="0"/>
        <v>0</v>
      </c>
      <c r="G22" s="38">
        <f t="shared" si="1"/>
        <v>0</v>
      </c>
      <c r="H22" s="27" t="s">
        <v>38</v>
      </c>
    </row>
    <row r="23" spans="1:8" x14ac:dyDescent="0.25">
      <c r="A23" s="3">
        <v>19</v>
      </c>
      <c r="B23" s="28" t="s">
        <v>30</v>
      </c>
      <c r="C23" s="35">
        <v>7.54</v>
      </c>
      <c r="D23" s="37">
        <v>0</v>
      </c>
      <c r="E23" s="35">
        <v>7.0000000000000007E-2</v>
      </c>
      <c r="F23" s="31">
        <f t="shared" si="0"/>
        <v>7.0000000000000007E-2</v>
      </c>
      <c r="G23" s="33">
        <f t="shared" si="1"/>
        <v>0.92838196286472163</v>
      </c>
      <c r="H23" s="27" t="s">
        <v>38</v>
      </c>
    </row>
    <row r="24" spans="1:8" x14ac:dyDescent="0.25">
      <c r="A24" s="3">
        <v>20</v>
      </c>
      <c r="B24" s="28" t="s">
        <v>31</v>
      </c>
      <c r="C24" s="35">
        <v>13.11</v>
      </c>
      <c r="D24" s="35">
        <v>2.5779999999999998</v>
      </c>
      <c r="E24" s="35">
        <v>9.7000000000000003E-2</v>
      </c>
      <c r="F24" s="35">
        <v>2.6749999999999998</v>
      </c>
      <c r="G24" s="32">
        <f t="shared" si="1"/>
        <v>20.404271548436306</v>
      </c>
      <c r="H24" s="27"/>
    </row>
    <row r="25" spans="1:8" x14ac:dyDescent="0.25">
      <c r="A25" s="3">
        <v>21</v>
      </c>
      <c r="B25" s="28" t="s">
        <v>32</v>
      </c>
      <c r="C25" s="35">
        <v>20</v>
      </c>
      <c r="D25" s="39">
        <v>2.34</v>
      </c>
      <c r="E25" s="39">
        <v>0</v>
      </c>
      <c r="F25" s="31">
        <f t="shared" si="0"/>
        <v>2.34</v>
      </c>
      <c r="G25" s="33">
        <f t="shared" si="1"/>
        <v>11.7</v>
      </c>
      <c r="H25" s="27" t="s">
        <v>37</v>
      </c>
    </row>
    <row r="26" spans="1:8" s="15" customFormat="1" ht="45.6" customHeight="1" x14ac:dyDescent="0.25">
      <c r="A26" s="3">
        <v>22</v>
      </c>
      <c r="B26" s="28" t="s">
        <v>34</v>
      </c>
      <c r="C26" s="40">
        <v>18.39</v>
      </c>
      <c r="D26" s="31">
        <v>0</v>
      </c>
      <c r="E26" s="31">
        <v>0.27600000000000002</v>
      </c>
      <c r="F26" s="31">
        <f t="shared" si="0"/>
        <v>0.27600000000000002</v>
      </c>
      <c r="G26" s="48">
        <f t="shared" si="1"/>
        <v>1.500815660685155</v>
      </c>
      <c r="H26" s="27" t="s">
        <v>44</v>
      </c>
    </row>
    <row r="27" spans="1:8" ht="14.4" customHeight="1" x14ac:dyDescent="0.25">
      <c r="A27" s="25" t="s">
        <v>35</v>
      </c>
      <c r="B27" s="41" t="s">
        <v>45</v>
      </c>
      <c r="C27" s="41"/>
      <c r="D27" s="41"/>
      <c r="E27" s="41"/>
      <c r="F27" s="41"/>
      <c r="G27" s="41"/>
      <c r="H27" s="41"/>
    </row>
    <row r="28" spans="1:8" ht="28.2" customHeight="1" x14ac:dyDescent="0.25">
      <c r="A28" s="15"/>
      <c r="B28" s="41" t="s">
        <v>46</v>
      </c>
      <c r="C28" s="41"/>
      <c r="D28" s="41"/>
      <c r="E28" s="41"/>
      <c r="F28" s="41"/>
      <c r="G28" s="41"/>
      <c r="H28" s="41"/>
    </row>
    <row r="29" spans="1:8" x14ac:dyDescent="0.25">
      <c r="D29" s="22"/>
    </row>
  </sheetData>
  <mergeCells count="3">
    <mergeCell ref="B28:H28"/>
    <mergeCell ref="A2:H3"/>
    <mergeCell ref="B27:H27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12ECC-DBB6-45BE-B190-B4150181983D}">
  <dimension ref="A1:J20"/>
  <sheetViews>
    <sheetView workbookViewId="0">
      <selection activeCell="L15" sqref="L15"/>
    </sheetView>
  </sheetViews>
  <sheetFormatPr defaultRowHeight="13.8" x14ac:dyDescent="0.25"/>
  <sheetData>
    <row r="1" spans="1:10" x14ac:dyDescent="0.25">
      <c r="A1" s="45" t="s">
        <v>25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</row>
    <row r="3" spans="1:10" ht="55.2" x14ac:dyDescent="0.25">
      <c r="A3" s="3" t="s">
        <v>0</v>
      </c>
      <c r="B3" s="3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3" t="s">
        <v>9</v>
      </c>
    </row>
    <row r="4" spans="1:10" x14ac:dyDescent="0.25">
      <c r="A4" s="6">
        <v>1</v>
      </c>
      <c r="B4" s="7" t="s">
        <v>10</v>
      </c>
      <c r="C4" s="8">
        <v>289.3</v>
      </c>
      <c r="D4" s="8">
        <v>51.9</v>
      </c>
      <c r="E4" s="8">
        <v>14.465</v>
      </c>
      <c r="F4" s="8">
        <f>E4</f>
        <v>14.465</v>
      </c>
      <c r="G4" s="8">
        <f>D4+F4</f>
        <v>66.364999999999995</v>
      </c>
      <c r="H4" s="9">
        <f>G4/C4*100</f>
        <v>22.939854821984095</v>
      </c>
      <c r="I4" s="10">
        <f>(E4+D4)/C4*100</f>
        <v>22.939854821984095</v>
      </c>
      <c r="J4" s="1"/>
    </row>
    <row r="5" spans="1:10" x14ac:dyDescent="0.25">
      <c r="A5" s="6">
        <v>2</v>
      </c>
      <c r="B5" s="7" t="s">
        <v>11</v>
      </c>
      <c r="C5" s="8">
        <v>225.09</v>
      </c>
      <c r="D5" s="8">
        <v>25.19</v>
      </c>
      <c r="E5" s="8">
        <v>11.25</v>
      </c>
      <c r="F5" s="8">
        <v>1.04</v>
      </c>
      <c r="G5" s="8">
        <f>D5+F5</f>
        <v>26.23</v>
      </c>
      <c r="H5" s="8">
        <f t="shared" ref="H5:H16" si="0">G5/C5*100</f>
        <v>11.653116531165312</v>
      </c>
      <c r="I5" s="10">
        <f t="shared" ref="I5:I17" si="1">(E5+D5)/C5*100</f>
        <v>16.189079923586121</v>
      </c>
      <c r="J5" s="1"/>
    </row>
    <row r="6" spans="1:10" x14ac:dyDescent="0.25">
      <c r="A6" s="6">
        <v>3</v>
      </c>
      <c r="B6" s="11" t="s">
        <v>12</v>
      </c>
      <c r="C6" s="8">
        <v>110.27</v>
      </c>
      <c r="D6" s="8">
        <v>11.89</v>
      </c>
      <c r="E6" s="8">
        <v>4.6500000000000004</v>
      </c>
      <c r="F6" s="8"/>
      <c r="G6" s="8">
        <f t="shared" ref="G6:G16" si="2">D6+F6</f>
        <v>11.89</v>
      </c>
      <c r="H6" s="8">
        <f t="shared" si="0"/>
        <v>10.782624467216833</v>
      </c>
      <c r="I6" s="10">
        <f t="shared" si="1"/>
        <v>14.999546567516099</v>
      </c>
      <c r="J6" s="1"/>
    </row>
    <row r="7" spans="1:10" x14ac:dyDescent="0.25">
      <c r="A7" s="6">
        <v>4</v>
      </c>
      <c r="B7" s="7" t="s">
        <v>13</v>
      </c>
      <c r="C7" s="8">
        <v>57.19</v>
      </c>
      <c r="D7" s="8">
        <v>5.73</v>
      </c>
      <c r="E7" s="8">
        <v>2.85</v>
      </c>
      <c r="F7" s="8">
        <v>4.6600000000000003E-2</v>
      </c>
      <c r="G7" s="8">
        <f t="shared" si="2"/>
        <v>5.7766000000000002</v>
      </c>
      <c r="H7" s="8">
        <f t="shared" si="0"/>
        <v>10.100716908550448</v>
      </c>
      <c r="I7" s="10">
        <f t="shared" si="1"/>
        <v>15.002622836160167</v>
      </c>
      <c r="J7" s="1"/>
    </row>
    <row r="8" spans="1:10" x14ac:dyDescent="0.25">
      <c r="A8" s="6">
        <v>5</v>
      </c>
      <c r="B8" s="7" t="s">
        <v>14</v>
      </c>
      <c r="C8" s="8">
        <v>77.260000000000005</v>
      </c>
      <c r="D8" s="8">
        <v>8.59</v>
      </c>
      <c r="E8" s="8">
        <v>3</v>
      </c>
      <c r="F8" s="8">
        <v>0</v>
      </c>
      <c r="G8" s="8">
        <f t="shared" si="2"/>
        <v>8.59</v>
      </c>
      <c r="H8" s="9">
        <f t="shared" si="0"/>
        <v>11.11830183794978</v>
      </c>
      <c r="I8" s="10">
        <f t="shared" si="1"/>
        <v>15.001294330830959</v>
      </c>
      <c r="J8" s="1"/>
    </row>
    <row r="9" spans="1:10" x14ac:dyDescent="0.25">
      <c r="A9" s="6">
        <v>6</v>
      </c>
      <c r="B9" s="7" t="s">
        <v>15</v>
      </c>
      <c r="C9" s="8">
        <v>41.38</v>
      </c>
      <c r="D9" s="8">
        <v>4.2300000000000004</v>
      </c>
      <c r="E9" s="8">
        <v>1.98</v>
      </c>
      <c r="F9" s="8">
        <v>0</v>
      </c>
      <c r="G9" s="8">
        <f t="shared" si="2"/>
        <v>4.2300000000000004</v>
      </c>
      <c r="H9" s="8">
        <f t="shared" si="0"/>
        <v>10.222329627839537</v>
      </c>
      <c r="I9" s="10">
        <f t="shared" si="1"/>
        <v>15.007249879168683</v>
      </c>
      <c r="J9" s="1"/>
    </row>
    <row r="10" spans="1:10" x14ac:dyDescent="0.25">
      <c r="A10" s="6">
        <v>7</v>
      </c>
      <c r="B10" s="7" t="s">
        <v>16</v>
      </c>
      <c r="C10" s="8">
        <v>90.51</v>
      </c>
      <c r="D10" s="8">
        <v>10.88</v>
      </c>
      <c r="E10" s="8">
        <v>4.5</v>
      </c>
      <c r="F10" s="8">
        <f>E10</f>
        <v>4.5</v>
      </c>
      <c r="G10" s="8">
        <f t="shared" si="2"/>
        <v>15.38</v>
      </c>
      <c r="H10" s="9">
        <f t="shared" si="0"/>
        <v>16.992597503038336</v>
      </c>
      <c r="I10" s="10">
        <f t="shared" si="1"/>
        <v>16.992597503038336</v>
      </c>
      <c r="J10" s="1"/>
    </row>
    <row r="11" spans="1:10" x14ac:dyDescent="0.25">
      <c r="A11" s="6">
        <v>8</v>
      </c>
      <c r="B11" s="7" t="s">
        <v>17</v>
      </c>
      <c r="C11" s="8">
        <v>73.23</v>
      </c>
      <c r="D11" s="8">
        <v>7.49</v>
      </c>
      <c r="E11" s="8">
        <v>3.6</v>
      </c>
      <c r="F11" s="8">
        <v>7.4989999999999988</v>
      </c>
      <c r="G11" s="8">
        <f>D11+F11</f>
        <v>14.988999999999999</v>
      </c>
      <c r="H11" s="8">
        <f>G11/C11*100</f>
        <v>20.468387272975555</v>
      </c>
      <c r="I11" s="12">
        <f t="shared" si="1"/>
        <v>15.144066639355454</v>
      </c>
      <c r="J11" s="1"/>
    </row>
    <row r="12" spans="1:10" x14ac:dyDescent="0.25">
      <c r="A12" s="6">
        <v>9</v>
      </c>
      <c r="B12" s="7" t="s">
        <v>18</v>
      </c>
      <c r="C12" s="8">
        <v>70.099999999999994</v>
      </c>
      <c r="D12" s="8">
        <v>7.1</v>
      </c>
      <c r="E12" s="8">
        <v>3.5</v>
      </c>
      <c r="F12" s="8">
        <v>0</v>
      </c>
      <c r="G12" s="8">
        <f>D12+F12</f>
        <v>7.1</v>
      </c>
      <c r="H12" s="8">
        <f>G12/C12*100</f>
        <v>10.128388017118404</v>
      </c>
      <c r="I12" s="10">
        <f t="shared" si="1"/>
        <v>15.121255349500714</v>
      </c>
      <c r="J12" s="1"/>
    </row>
    <row r="13" spans="1:10" x14ac:dyDescent="0.25">
      <c r="A13" s="6">
        <v>10</v>
      </c>
      <c r="B13" s="7" t="s">
        <v>19</v>
      </c>
      <c r="C13" s="8">
        <v>49.08</v>
      </c>
      <c r="D13" s="8">
        <v>5.33</v>
      </c>
      <c r="E13" s="8">
        <v>2.4500000000000002</v>
      </c>
      <c r="F13" s="8">
        <v>0</v>
      </c>
      <c r="G13" s="8">
        <f>D13+F13</f>
        <v>5.33</v>
      </c>
      <c r="H13" s="8">
        <f>G13/C13*100</f>
        <v>10.859820700896496</v>
      </c>
      <c r="I13" s="10">
        <f t="shared" si="1"/>
        <v>15.851670741646293</v>
      </c>
      <c r="J13" s="1"/>
    </row>
    <row r="14" spans="1:10" x14ac:dyDescent="0.25">
      <c r="A14" s="6">
        <v>11</v>
      </c>
      <c r="B14" s="7" t="s">
        <v>20</v>
      </c>
      <c r="C14" s="8">
        <v>31.43</v>
      </c>
      <c r="D14" s="8">
        <v>3.2</v>
      </c>
      <c r="E14" s="8">
        <v>1.51</v>
      </c>
      <c r="F14" s="8">
        <f>E14</f>
        <v>1.51</v>
      </c>
      <c r="G14" s="8">
        <f>D14+F14</f>
        <v>4.71</v>
      </c>
      <c r="H14" s="9">
        <f>G14/C14*100</f>
        <v>14.985682468978684</v>
      </c>
      <c r="I14" s="10">
        <f t="shared" si="1"/>
        <v>14.985682468978684</v>
      </c>
      <c r="J14" s="1"/>
    </row>
    <row r="15" spans="1:10" ht="41.4" x14ac:dyDescent="0.25">
      <c r="A15" s="6">
        <v>12</v>
      </c>
      <c r="B15" s="7" t="s">
        <v>21</v>
      </c>
      <c r="C15" s="17">
        <v>23.8</v>
      </c>
      <c r="D15" s="8">
        <v>2.5099999999999998</v>
      </c>
      <c r="E15" s="8">
        <v>1.19</v>
      </c>
      <c r="F15" s="8">
        <v>2.5999999999999999E-2</v>
      </c>
      <c r="G15" s="8">
        <f>D15+F15</f>
        <v>2.5359999999999996</v>
      </c>
      <c r="H15" s="8">
        <f>G15/C15*100</f>
        <v>10.655462184873947</v>
      </c>
      <c r="I15" s="10">
        <f t="shared" si="1"/>
        <v>15.546218487394956</v>
      </c>
      <c r="J15" s="1" t="s">
        <v>24</v>
      </c>
    </row>
    <row r="16" spans="1:10" x14ac:dyDescent="0.25">
      <c r="A16" s="6">
        <v>13</v>
      </c>
      <c r="B16" s="11" t="s">
        <v>22</v>
      </c>
      <c r="C16" s="8">
        <v>43.1</v>
      </c>
      <c r="D16" s="8">
        <v>4.37</v>
      </c>
      <c r="E16" s="8">
        <v>2.1</v>
      </c>
      <c r="F16" s="8"/>
      <c r="G16" s="8">
        <f t="shared" si="2"/>
        <v>4.37</v>
      </c>
      <c r="H16" s="8">
        <f t="shared" si="0"/>
        <v>10.139211136890951</v>
      </c>
      <c r="I16" s="10">
        <f t="shared" si="1"/>
        <v>15.011600928074248</v>
      </c>
      <c r="J16" s="1"/>
    </row>
    <row r="17" spans="1:10" x14ac:dyDescent="0.25">
      <c r="A17" s="6">
        <v>14</v>
      </c>
      <c r="B17" s="13" t="s">
        <v>23</v>
      </c>
      <c r="C17" s="8">
        <v>35</v>
      </c>
      <c r="D17" s="8">
        <v>3.67</v>
      </c>
      <c r="E17" s="8">
        <v>1.58</v>
      </c>
      <c r="F17" s="8">
        <v>0.52791999999999994</v>
      </c>
      <c r="G17" s="8">
        <f>D17+F17</f>
        <v>4.1979199999999999</v>
      </c>
      <c r="H17" s="8">
        <f>G17/C17*100</f>
        <v>11.994057142857143</v>
      </c>
      <c r="I17" s="12">
        <f t="shared" si="1"/>
        <v>15</v>
      </c>
      <c r="J17" s="1"/>
    </row>
    <row r="18" spans="1:10" x14ac:dyDescent="0.25">
      <c r="A18" s="2"/>
      <c r="B18" s="2"/>
      <c r="C18" s="14">
        <f>SUM(C4:C17)</f>
        <v>1216.7399999999998</v>
      </c>
      <c r="D18" s="14">
        <f>SUM(D4:D17)</f>
        <v>152.07999999999998</v>
      </c>
      <c r="E18" s="14">
        <f>SUM(E4:E17)</f>
        <v>58.625</v>
      </c>
      <c r="F18" s="14"/>
      <c r="G18" s="14"/>
      <c r="H18" s="14"/>
      <c r="I18" s="14"/>
      <c r="J18" s="15"/>
    </row>
    <row r="19" spans="1:10" x14ac:dyDescent="0.25">
      <c r="A19" s="2"/>
      <c r="B19" s="2"/>
      <c r="C19" s="14"/>
      <c r="D19" s="14"/>
      <c r="E19" s="14"/>
      <c r="F19" s="14"/>
      <c r="G19" s="14"/>
      <c r="H19" s="14"/>
      <c r="I19" s="14"/>
      <c r="J19" s="15"/>
    </row>
    <row r="20" spans="1:10" x14ac:dyDescent="0.25">
      <c r="A20" s="2"/>
      <c r="B20" s="2"/>
      <c r="C20" s="14"/>
      <c r="D20" s="16"/>
      <c r="E20" s="14"/>
      <c r="F20" s="14"/>
      <c r="G20" s="14"/>
      <c r="H20" s="14"/>
      <c r="I20" s="14"/>
      <c r="J20" s="15"/>
    </row>
  </sheetData>
  <mergeCells count="1">
    <mergeCell ref="A1:J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2020年全区海绵城市建设目标完成情况表</vt:lpstr>
      <vt:lpstr>2019年海绵城市建设计划</vt:lpstr>
      <vt:lpstr>'2020年全区海绵城市建设目标完成情况表'!Print_Area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liuhai</dc:creator>
  <cp:lastModifiedBy>liuhai</cp:lastModifiedBy>
  <cp:lastPrinted>2020-07-28T01:01:35Z</cp:lastPrinted>
  <dcterms:created xsi:type="dcterms:W3CDTF">2015-06-05T18:19:34Z</dcterms:created>
  <dcterms:modified xsi:type="dcterms:W3CDTF">2020-07-30T02:31:59Z</dcterms:modified>
</cp:coreProperties>
</file>